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sagno\Downloads\"/>
    </mc:Choice>
  </mc:AlternateContent>
  <xr:revisionPtr revIDLastSave="0" documentId="8_{01010982-8868-4C1D-909F-E7F00C3B7BD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definedNames>
    <definedName name="_xlnm.Print_Area" localSheetId="0">Sheet1!$A$1:$L$47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J39" i="1"/>
  <c r="L39" i="1" s="1"/>
  <c r="J46" i="1"/>
  <c r="L45" i="1" s="1"/>
  <c r="J44" i="1"/>
  <c r="L44" i="1" s="1"/>
  <c r="J40" i="1"/>
  <c r="L40" i="1" s="1"/>
  <c r="J43" i="1"/>
  <c r="L43" i="1" s="1"/>
  <c r="J42" i="1"/>
  <c r="L42" i="1" s="1"/>
  <c r="J41" i="1"/>
  <c r="L41" i="1" s="1"/>
  <c r="J38" i="1"/>
  <c r="L38" i="1" s="1"/>
  <c r="L46" i="1" l="1"/>
</calcChain>
</file>

<file path=xl/sharedStrings.xml><?xml version="1.0" encoding="utf-8"?>
<sst xmlns="http://schemas.openxmlformats.org/spreadsheetml/2006/main" count="91" uniqueCount="88">
  <si>
    <t>SOUTENANCES DE THÈSE À L'ED SdV 657 - THESIS DEFENSE AT ED SdV 657</t>
  </si>
  <si>
    <t>Doctorant/PhD student</t>
  </si>
  <si>
    <t>Dir. de thèse/Supervisor(s)</t>
  </si>
  <si>
    <t>Prénom/First name</t>
  </si>
  <si>
    <t>NOM/NAME</t>
  </si>
  <si>
    <t>1.</t>
  </si>
  <si>
    <t>Remplissez le tableau ci-dessous/Fill the table below</t>
  </si>
  <si>
    <t>2.</t>
  </si>
  <si>
    <t>Obtenez le CV des reviewers&amp;examinateurs proposés/Get the Curriculum Vitae of the reviewers and examiners proposed</t>
  </si>
  <si>
    <t xml:space="preserve"> NB: les CV doivent mentionner leur position actuelle et leur supervision de thèse passées(le cas échéant)/CVs mentionning their current position and their past PhD supervision(if applicable)</t>
  </si>
  <si>
    <t>3.</t>
  </si>
  <si>
    <r>
      <t>Envoyez ce tableau rempli, les CVs du jury (hors direction de thèse) et le tableau des formations de l' ED attestant des 100h de formation par mail a</t>
    </r>
    <r>
      <rPr>
        <sz val="14"/>
        <color theme="5" tint="0.39997558519241921"/>
        <rFont val="Arial"/>
        <family val="2"/>
      </rPr>
      <t xml:space="preserve"> edsdv@psl.eu</t>
    </r>
    <r>
      <rPr>
        <sz val="14"/>
        <rFont val="Arial"/>
        <family val="2"/>
      </rPr>
      <t xml:space="preserve">/Send this filled table, CVs and the ED's training table attesting of 100h to </t>
    </r>
    <r>
      <rPr>
        <sz val="14"/>
        <color theme="5" tint="0.39997558519241921"/>
        <rFont val="Arial"/>
        <family val="2"/>
      </rPr>
      <t>edsdv@psl.eu</t>
    </r>
  </si>
  <si>
    <t>Règles de Composition du Jury de Thèse / Rules of Composition of the Thesis Examination Committee</t>
  </si>
  <si>
    <t>1 - jury de 4-8 personnes (2 rapporteurs, 1-2 directeur de thèse, 1-4 examinateurs, 0-2 invités).</t>
  </si>
  <si>
    <t>1 - committee of 4 to 8 members (2 reviewers, 1-2 thesis supervisors, xx examiners, 0-2 invited guests).</t>
  </si>
  <si>
    <t>2 - les rapporteurs doivent être :
i) indépendants (externes à PSL, pas de conflit d’intérêt avec la thèse ou la direction de thèse, i.e. collaboration &lt;15 ans, liens hiérarchiques passés, lien familiaux, etc.) 
ii) être titulaires de l'HDR (ou avoir dirigé des thèses avec publication pour les rapporteurs étrangers)</t>
  </si>
  <si>
    <t>2 - The reviewers must be:
i) independent (external to PSL, no conflict of interest: collaboration within the past 15 years, previous hierarchical relationships, family relationships, etc.)
ii) hold the HDR (or, for foreign examiners, have supervised theses that have resulted in publications)</t>
  </si>
  <si>
    <t>3 - au moins la moitié du jury *ne doit pas* avoir participé au travail de thèse</t>
  </si>
  <si>
    <t>3 -  At least half of the examination committee must* not* have participated in the doctoral research.</t>
  </si>
  <si>
    <t>Do not edit</t>
  </si>
  <si>
    <r>
      <t xml:space="preserve">4 - la direction de thèse est comptée dans les règles ci-dessous, mais </t>
    </r>
    <r>
      <rPr>
        <u/>
        <sz val="10"/>
        <rFont val="Arial"/>
        <family val="2"/>
      </rPr>
      <t>pas les invités</t>
    </r>
  </si>
  <si>
    <t>4 - The thesis supervisor(s) count as members for the rules indicated below for the examination committee, whereas invited guests do not.</t>
  </si>
  <si>
    <t>Rapporteur/Reviewer</t>
  </si>
  <si>
    <t>A: Pr/DR</t>
  </si>
  <si>
    <t>M. (Mr.)</t>
  </si>
  <si>
    <t>Oui/Yes</t>
  </si>
  <si>
    <t>5 - la moitié du jury doit être de rang A (Professeur des Universités, Dir. Rercherche, etc.); NB: "associate professor" n'est pas rang A</t>
  </si>
  <si>
    <t>5 - At least half of the examination committee must hold a Rank A academic position (e.g., Full Professor or Research Director). NB: Associate Professor is not considered Rank A.</t>
  </si>
  <si>
    <t>Examinateur/Examiner</t>
  </si>
  <si>
    <t>B: MdC/CR/Assoc. Pr</t>
  </si>
  <si>
    <t>Mme. (Ms.)</t>
  </si>
  <si>
    <t>Non/No</t>
  </si>
  <si>
    <t>6 - le jury doit avoir une représentation équilibrée H/F</t>
  </si>
  <si>
    <t>6 - The examination committee must have a balanced representation of men and women.</t>
  </si>
  <si>
    <t>Dir.These/Thesis Supervisor</t>
  </si>
  <si>
    <t>Unknown</t>
  </si>
  <si>
    <t>7 - le jury doit comprendre un membre de PSL qui n’a pas dirigé ou participé à la thèse et qui n'appartient pas au laboratoire de thèse</t>
  </si>
  <si>
    <t>7 - The examination committee must include one PSL member who did not supervise the thesis and does not belong to the doctoral candidate's research laboratory.</t>
  </si>
  <si>
    <t>Invité/Invited Member</t>
  </si>
  <si>
    <t>8 - le jury peut comprendre au maximum un seul membre du CSI comme examinateur (qui est considéré comme ayant contribué à la thèse)</t>
  </si>
  <si>
    <t>8 - The committee may include at most one member of the CSI as an examiner (who is considered to have contributed to the thesis)</t>
  </si>
  <si>
    <t xml:space="preserve">NB: une non-conformité du jury peut mener à une annulation de la thèse, même après la soutenance. </t>
  </si>
  <si>
    <t>NB: non conformity of the jury may lead to PhD annulation even if discovered after the defense.</t>
  </si>
  <si>
    <t>Prénom, NOM</t>
  </si>
  <si>
    <t>email</t>
  </si>
  <si>
    <t>site web du labo</t>
  </si>
  <si>
    <t>Fonction: 
(Rapporteur,
Examinateur,
Dir. Thèse)</t>
  </si>
  <si>
    <t xml:space="preserve">Rang A/B (Pr: professeur DR: directeur de recherche; MdC: maître de conférence; Assoc. Pr.: professeur associé) </t>
  </si>
  <si>
    <t>Civilité</t>
  </si>
  <si>
    <r>
      <t>HDR</t>
    </r>
    <r>
      <rPr>
        <sz val="8"/>
        <rFont val="Arial"/>
        <family val="2"/>
      </rPr>
      <t xml:space="preserve"> (ou experience equivalente si travaille à l'étranger)</t>
    </r>
  </si>
  <si>
    <t>a contribué à la thèse</t>
  </si>
  <si>
    <t>membre du CSI</t>
  </si>
  <si>
    <t>Travaille à PSL</t>
  </si>
  <si>
    <t>Domaine d'expertise en lien avec la thèse</t>
  </si>
  <si>
    <t>First name, NAME</t>
  </si>
  <si>
    <t>lab’s website</t>
  </si>
  <si>
    <t>Role: 
(Reviewer,
Examiner, 
Thesis director)</t>
  </si>
  <si>
    <t>Rank A/B: (Pr: professor DR: research director; MdC: maître de conférence; Assoc. Pr.: associate professor)</t>
  </si>
  <si>
    <t>Civility</t>
  </si>
  <si>
    <r>
      <t xml:space="preserve">HDR </t>
    </r>
    <r>
      <rPr>
        <sz val="8"/>
        <rFont val="Arial"/>
        <family val="2"/>
      </rPr>
      <t>(or equivalent experience if abroad)</t>
    </r>
  </si>
  <si>
    <t>did contribute to the thesis</t>
  </si>
  <si>
    <t>CSI member</t>
  </si>
  <si>
    <t>Works at PSL</t>
  </si>
  <si>
    <t>Area of expertise related to the PhD</t>
  </si>
  <si>
    <t>CONTRÔLE DE CONFORMITÉ DÉCLARATIVE (EXPERIMENTAL) / JURY DECLARATION COMPLIANCE CHECK (EXPERIMENTAL)</t>
  </si>
  <si>
    <t>Rule</t>
  </si>
  <si>
    <t>Automatic check based on the information provided in the jury table</t>
  </si>
  <si>
    <t>Status</t>
  </si>
  <si>
    <t>Light</t>
  </si>
  <si>
    <t>1</t>
  </si>
  <si>
    <t>4–8 members : 2 reviewers; 1–2 thesis supervisors; 1-4 examiners; 0–2 invited guests</t>
  </si>
  <si>
    <t>2</t>
  </si>
  <si>
    <t>Reviewers must be external to PSL, hold an HDR (or experience if working abroad), and have no conflict of interest (did not contribute to the thesis)</t>
  </si>
  <si>
    <t>At least half of the committee must not have contributed to the thesis</t>
  </si>
  <si>
    <t>5</t>
  </si>
  <si>
    <t>At least half of the committee must be Rank A</t>
  </si>
  <si>
    <t>6</t>
  </si>
  <si>
    <t>Balanced representation of men and women (difference ≤ 1)</t>
  </si>
  <si>
    <t>7</t>
  </si>
  <si>
    <t>At least one PSL member who did not contribute to the thesis (laboratory affiliation must be checked manually)</t>
  </si>
  <si>
    <t>8</t>
  </si>
  <si>
    <t>Maximum one CSI member as examiner</t>
  </si>
  <si>
    <t>8 bis</t>
  </si>
  <si>
    <t>CSI members are indeed labeled as contributors to the thesis</t>
  </si>
  <si>
    <t>Summary</t>
  </si>
  <si>
    <t>All information has been provided for each jury member</t>
  </si>
  <si>
    <t>NB : l'évaluation de la conformité repose sur les informations fournies par l'étudiant, qui reste responsable de leur exactitude.</t>
  </si>
  <si>
    <t>Note:  The conformity assessment is based on information provident by the student, who remains responsible for its accuracy.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</si>
</sst>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6"/>
      <color theme="2" tint="-0.249977111117893"/>
      <name val="Arial"/>
      <family val="2"/>
    </font>
    <font>
      <sz val="10"/>
      <color theme="2" tint="-0.249977111117893"/>
      <name val="Arial"/>
      <family val="2"/>
    </font>
    <font>
      <b/>
      <sz val="18"/>
      <name val="Arial"/>
      <family val="2"/>
    </font>
    <font>
      <sz val="10"/>
      <color rgb="FF000000"/>
      <name val="Arial"/>
    </font>
    <font>
      <sz val="12"/>
      <color rgb="FF000000"/>
      <name val="Arial"/>
    </font>
    <font>
      <b/>
      <sz val="10"/>
      <name val="Arial"/>
    </font>
    <font>
      <b/>
      <sz val="20"/>
      <name val="Arial"/>
    </font>
    <font>
      <i/>
      <sz val="9"/>
      <color rgb="FF666666"/>
      <name val="Arial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  <font>
      <sz val="14"/>
      <color theme="5" tint="0.39997558519241921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i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7E6E6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indexed="64"/>
      </bottom>
      <diagonal/>
    </border>
    <border>
      <left style="thin">
        <color indexed="64"/>
      </left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0" xfId="0" quotePrefix="1" applyFont="1" applyAlignment="1">
      <alignment horizontal="center"/>
    </xf>
    <xf numFmtId="0" fontId="2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45" xfId="0" applyFont="1" applyBorder="1" applyAlignment="1" applyProtection="1">
      <alignment vertical="center" wrapText="1"/>
      <protection locked="0"/>
    </xf>
    <xf numFmtId="0" fontId="12" fillId="0" borderId="46" xfId="0" applyFont="1" applyBorder="1" applyAlignment="1" applyProtection="1">
      <alignment vertical="center" wrapText="1"/>
      <protection locked="0"/>
    </xf>
    <xf numFmtId="0" fontId="12" fillId="0" borderId="47" xfId="0" applyFont="1" applyBorder="1" applyAlignment="1" applyProtection="1">
      <alignment vertical="center" wrapText="1"/>
      <protection locked="0"/>
    </xf>
    <xf numFmtId="0" fontId="12" fillId="0" borderId="48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2" fillId="0" borderId="0" xfId="0" quotePrefix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14" fillId="0" borderId="29" xfId="0" quotePrefix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7" xfId="0" applyBorder="1"/>
    <xf numFmtId="0" fontId="0" fillId="0" borderId="29" xfId="0" quotePrefix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8" fillId="0" borderId="55" xfId="0" applyFont="1" applyBorder="1" applyAlignment="1">
      <alignment horizontal="center"/>
    </xf>
    <xf numFmtId="0" fontId="18" fillId="0" borderId="56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0" fillId="0" borderId="52" xfId="0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0" fontId="13" fillId="0" borderId="16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3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32" xfId="0" quotePrefix="1" applyBorder="1" applyAlignment="1">
      <alignment horizontal="left" vertical="center" wrapText="1"/>
    </xf>
    <xf numFmtId="0" fontId="0" fillId="0" borderId="24" xfId="0" applyBorder="1"/>
    <xf numFmtId="0" fontId="0" fillId="0" borderId="28" xfId="0" applyBorder="1"/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3" xfId="0" quotePrefix="1" applyBorder="1" applyAlignment="1">
      <alignment horizontal="left" vertical="center" wrapText="1"/>
    </xf>
    <xf numFmtId="0" fontId="0" fillId="0" borderId="16" xfId="0" applyBorder="1"/>
    <xf numFmtId="0" fontId="0" fillId="0" borderId="26" xfId="0" applyBorder="1"/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4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65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0" fillId="0" borderId="67" xfId="0" applyBorder="1" applyAlignment="1" applyProtection="1">
      <alignment horizontal="center"/>
      <protection locked="0"/>
    </xf>
    <xf numFmtId="0" fontId="18" fillId="0" borderId="58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8" fillId="0" borderId="51" xfId="0" applyFont="1" applyBorder="1" applyAlignment="1">
      <alignment horizontal="center"/>
    </xf>
    <xf numFmtId="0" fontId="0" fillId="0" borderId="53" xfId="0" applyBorder="1" applyAlignment="1" applyProtection="1">
      <alignment horizontal="center"/>
      <protection locked="0"/>
    </xf>
    <xf numFmtId="0" fontId="18" fillId="0" borderId="61" xfId="0" applyFont="1" applyBorder="1" applyAlignment="1">
      <alignment horizontal="center"/>
    </xf>
    <xf numFmtId="0" fontId="0" fillId="0" borderId="62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</cellXfs>
  <cellStyles count="1">
    <cellStyle name="Normal" xfId="0" builtinId="0"/>
  </cellStyles>
  <dxfs count="11"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B9C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workbookViewId="0">
      <selection activeCell="B28" sqref="B28"/>
    </sheetView>
  </sheetViews>
  <sheetFormatPr baseColWidth="10" defaultColWidth="11.54296875" defaultRowHeight="12.5" x14ac:dyDescent="0.25"/>
  <cols>
    <col min="1" max="1" width="6.453125" style="1" customWidth="1"/>
    <col min="2" max="2" width="19.54296875" customWidth="1"/>
    <col min="3" max="3" width="15.26953125" customWidth="1"/>
    <col min="4" max="4" width="17" customWidth="1"/>
    <col min="5" max="5" width="13.1796875" customWidth="1"/>
    <col min="6" max="6" width="19.26953125" customWidth="1"/>
    <col min="7" max="11" width="8.7265625" customWidth="1"/>
    <col min="12" max="12" width="48.7265625" customWidth="1"/>
  </cols>
  <sheetData>
    <row r="1" spans="1:17" ht="23.25" customHeight="1" x14ac:dyDescent="0.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3" spans="1:17" ht="14" x14ac:dyDescent="0.3">
      <c r="B3" s="51" t="s">
        <v>1</v>
      </c>
      <c r="C3" s="52"/>
      <c r="D3" s="52"/>
      <c r="E3" s="53"/>
      <c r="F3" s="93" t="s">
        <v>2</v>
      </c>
      <c r="G3" s="94"/>
      <c r="H3" s="94"/>
      <c r="I3" s="94"/>
      <c r="J3" s="94"/>
      <c r="K3" s="95"/>
    </row>
    <row r="4" spans="1:17" ht="14" x14ac:dyDescent="0.3">
      <c r="B4" s="54" t="s">
        <v>3</v>
      </c>
      <c r="C4" s="55"/>
      <c r="D4" s="55" t="s">
        <v>4</v>
      </c>
      <c r="E4" s="97"/>
      <c r="F4" s="99" t="s">
        <v>3</v>
      </c>
      <c r="G4" s="55"/>
      <c r="H4" s="55" t="s">
        <v>4</v>
      </c>
      <c r="I4" s="55"/>
      <c r="J4" s="55"/>
      <c r="K4" s="97"/>
    </row>
    <row r="5" spans="1:17" ht="24" customHeight="1" x14ac:dyDescent="0.25">
      <c r="B5" s="56"/>
      <c r="C5" s="57"/>
      <c r="D5" s="57"/>
      <c r="E5" s="98"/>
      <c r="F5" s="100"/>
      <c r="G5" s="101"/>
      <c r="H5" s="101"/>
      <c r="I5" s="101"/>
      <c r="J5" s="101"/>
      <c r="K5" s="102"/>
    </row>
    <row r="6" spans="1:17" ht="32.25" customHeight="1" x14ac:dyDescent="0.25">
      <c r="F6" s="90"/>
      <c r="G6" s="91"/>
      <c r="H6" s="91"/>
      <c r="I6" s="91"/>
      <c r="J6" s="91"/>
      <c r="K6" s="92"/>
    </row>
    <row r="8" spans="1:17" ht="18.75" customHeight="1" x14ac:dyDescent="0.35">
      <c r="A8" s="16" t="s">
        <v>5</v>
      </c>
      <c r="B8" s="17" t="s">
        <v>6</v>
      </c>
    </row>
    <row r="9" spans="1:17" ht="18.75" customHeight="1" x14ac:dyDescent="0.35">
      <c r="A9" s="16" t="s">
        <v>7</v>
      </c>
      <c r="B9" s="17" t="s">
        <v>8</v>
      </c>
    </row>
    <row r="10" spans="1:17" ht="38.25" customHeight="1" x14ac:dyDescent="0.35">
      <c r="A10" s="16"/>
      <c r="B10" s="45" t="s">
        <v>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7" ht="34.5" customHeight="1" x14ac:dyDescent="0.35">
      <c r="A11" s="42" t="s">
        <v>10</v>
      </c>
      <c r="B11" s="59" t="s">
        <v>11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1:17" ht="13" thickBot="1" x14ac:dyDescent="0.3"/>
    <row r="13" spans="1:17" ht="15.75" customHeight="1" thickBot="1" x14ac:dyDescent="0.4">
      <c r="B13" s="68" t="s">
        <v>12</v>
      </c>
      <c r="C13" s="69"/>
      <c r="D13" s="69"/>
      <c r="E13" s="69"/>
      <c r="F13" s="69"/>
      <c r="G13" s="69"/>
      <c r="H13" s="69"/>
      <c r="I13" s="69"/>
      <c r="J13" s="69"/>
      <c r="K13" s="69"/>
      <c r="L13" s="70"/>
    </row>
    <row r="14" spans="1:17" s="2" customFormat="1" ht="42" customHeight="1" x14ac:dyDescent="0.25">
      <c r="A14" s="3"/>
      <c r="B14" s="80" t="s">
        <v>13</v>
      </c>
      <c r="C14" s="81"/>
      <c r="D14" s="81"/>
      <c r="E14" s="81"/>
      <c r="F14" s="81"/>
      <c r="G14" s="82"/>
      <c r="H14" s="71" t="s">
        <v>14</v>
      </c>
      <c r="I14" s="72"/>
      <c r="J14" s="72"/>
      <c r="K14" s="72"/>
      <c r="L14" s="73"/>
    </row>
    <row r="15" spans="1:17" s="2" customFormat="1" ht="75.75" customHeight="1" thickBot="1" x14ac:dyDescent="0.3">
      <c r="A15" s="3"/>
      <c r="B15" s="46" t="s">
        <v>15</v>
      </c>
      <c r="C15" s="47"/>
      <c r="D15" s="47"/>
      <c r="E15" s="47"/>
      <c r="F15" s="47"/>
      <c r="G15" s="48"/>
      <c r="H15" s="74" t="s">
        <v>16</v>
      </c>
      <c r="I15" s="75"/>
      <c r="J15" s="75"/>
      <c r="K15" s="75"/>
      <c r="L15" s="76"/>
    </row>
    <row r="16" spans="1:17" s="2" customFormat="1" ht="42" customHeight="1" thickBot="1" x14ac:dyDescent="0.3">
      <c r="A16" s="3"/>
      <c r="B16" s="49" t="s">
        <v>17</v>
      </c>
      <c r="C16" s="47"/>
      <c r="D16" s="47"/>
      <c r="E16" s="47"/>
      <c r="F16" s="47"/>
      <c r="G16" s="48"/>
      <c r="H16" s="74" t="s">
        <v>18</v>
      </c>
      <c r="I16" s="75"/>
      <c r="J16" s="75"/>
      <c r="K16" s="75"/>
      <c r="L16" s="76"/>
      <c r="N16" s="60" t="s">
        <v>19</v>
      </c>
      <c r="O16" s="61"/>
      <c r="P16" s="61"/>
      <c r="Q16" s="62"/>
    </row>
    <row r="17" spans="1:17" s="2" customFormat="1" ht="42" customHeight="1" x14ac:dyDescent="0.25">
      <c r="A17" s="3"/>
      <c r="B17" s="49" t="s">
        <v>20</v>
      </c>
      <c r="C17" s="47"/>
      <c r="D17" s="47"/>
      <c r="E17" s="47"/>
      <c r="F17" s="47"/>
      <c r="G17" s="48"/>
      <c r="H17" s="74" t="s">
        <v>21</v>
      </c>
      <c r="I17" s="75"/>
      <c r="J17" s="75"/>
      <c r="K17" s="75"/>
      <c r="L17" s="76"/>
      <c r="N17" s="7" t="s">
        <v>22</v>
      </c>
      <c r="O17" s="8" t="s">
        <v>23</v>
      </c>
      <c r="P17" s="8" t="s">
        <v>24</v>
      </c>
      <c r="Q17" s="9" t="s">
        <v>25</v>
      </c>
    </row>
    <row r="18" spans="1:17" s="2" customFormat="1" ht="42" customHeight="1" x14ac:dyDescent="0.25">
      <c r="A18" s="3"/>
      <c r="B18" s="49" t="s">
        <v>26</v>
      </c>
      <c r="C18" s="47"/>
      <c r="D18" s="47"/>
      <c r="E18" s="47"/>
      <c r="F18" s="47"/>
      <c r="G18" s="48"/>
      <c r="H18" s="74" t="s">
        <v>27</v>
      </c>
      <c r="I18" s="75"/>
      <c r="J18" s="75"/>
      <c r="K18" s="75"/>
      <c r="L18" s="76"/>
      <c r="N18" s="10" t="s">
        <v>28</v>
      </c>
      <c r="O18" s="11" t="s">
        <v>29</v>
      </c>
      <c r="P18" s="11" t="s">
        <v>30</v>
      </c>
      <c r="Q18" s="12" t="s">
        <v>31</v>
      </c>
    </row>
    <row r="19" spans="1:17" s="2" customFormat="1" ht="42" customHeight="1" x14ac:dyDescent="0.25">
      <c r="A19" s="3"/>
      <c r="B19" s="49" t="s">
        <v>32</v>
      </c>
      <c r="C19" s="47"/>
      <c r="D19" s="47"/>
      <c r="E19" s="47"/>
      <c r="F19" s="47"/>
      <c r="G19" s="48"/>
      <c r="H19" s="74" t="s">
        <v>33</v>
      </c>
      <c r="I19" s="75"/>
      <c r="J19" s="75"/>
      <c r="K19" s="75"/>
      <c r="L19" s="76"/>
      <c r="N19" s="10" t="s">
        <v>34</v>
      </c>
      <c r="O19" s="11"/>
      <c r="P19" s="11"/>
      <c r="Q19" s="12" t="s">
        <v>35</v>
      </c>
    </row>
    <row r="20" spans="1:17" s="2" customFormat="1" ht="42" customHeight="1" thickBot="1" x14ac:dyDescent="0.3">
      <c r="A20" s="3"/>
      <c r="B20" s="49" t="s">
        <v>36</v>
      </c>
      <c r="C20" s="47"/>
      <c r="D20" s="47"/>
      <c r="E20" s="47"/>
      <c r="F20" s="47"/>
      <c r="G20" s="48"/>
      <c r="H20" s="74" t="s">
        <v>37</v>
      </c>
      <c r="I20" s="75"/>
      <c r="J20" s="75"/>
      <c r="K20" s="75"/>
      <c r="L20" s="76"/>
      <c r="N20" s="13" t="s">
        <v>38</v>
      </c>
      <c r="O20" s="14"/>
      <c r="P20" s="14"/>
      <c r="Q20" s="15"/>
    </row>
    <row r="21" spans="1:17" ht="42" customHeight="1" thickBot="1" x14ac:dyDescent="0.3">
      <c r="B21" s="63" t="s">
        <v>39</v>
      </c>
      <c r="C21" s="64"/>
      <c r="D21" s="64"/>
      <c r="E21" s="64"/>
      <c r="F21" s="64"/>
      <c r="G21" s="65"/>
      <c r="H21" s="77" t="s">
        <v>40</v>
      </c>
      <c r="I21" s="78"/>
      <c r="J21" s="78"/>
      <c r="K21" s="78"/>
      <c r="L21" s="79"/>
    </row>
    <row r="22" spans="1:17" ht="16.5" customHeight="1" x14ac:dyDescent="0.25">
      <c r="B22" s="58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7" ht="14.25" customHeight="1" x14ac:dyDescent="0.3">
      <c r="B23" s="96" t="s">
        <v>42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</row>
    <row r="25" spans="1:17" ht="92.25" customHeight="1" x14ac:dyDescent="0.25">
      <c r="B25" s="18" t="s">
        <v>43</v>
      </c>
      <c r="C25" s="19" t="s">
        <v>44</v>
      </c>
      <c r="D25" s="19" t="s">
        <v>45</v>
      </c>
      <c r="E25" s="20" t="s">
        <v>46</v>
      </c>
      <c r="F25" s="28" t="s">
        <v>47</v>
      </c>
      <c r="G25" s="21" t="s">
        <v>48</v>
      </c>
      <c r="H25" s="31" t="s">
        <v>49</v>
      </c>
      <c r="I25" s="20" t="s">
        <v>50</v>
      </c>
      <c r="J25" s="20" t="s">
        <v>51</v>
      </c>
      <c r="K25" s="20" t="s">
        <v>52</v>
      </c>
      <c r="L25" s="22" t="s">
        <v>53</v>
      </c>
    </row>
    <row r="26" spans="1:17" ht="93.75" customHeight="1" thickBot="1" x14ac:dyDescent="0.3">
      <c r="B26" s="23" t="s">
        <v>54</v>
      </c>
      <c r="C26" s="24" t="s">
        <v>44</v>
      </c>
      <c r="D26" s="24" t="s">
        <v>55</v>
      </c>
      <c r="E26" s="25" t="s">
        <v>56</v>
      </c>
      <c r="F26" s="26" t="s">
        <v>57</v>
      </c>
      <c r="G26" s="25" t="s">
        <v>58</v>
      </c>
      <c r="H26" s="25" t="s">
        <v>59</v>
      </c>
      <c r="I26" s="25" t="s">
        <v>60</v>
      </c>
      <c r="J26" s="25" t="s">
        <v>61</v>
      </c>
      <c r="K26" s="25" t="s">
        <v>62</v>
      </c>
      <c r="L26" s="27" t="s">
        <v>63</v>
      </c>
    </row>
    <row r="27" spans="1:17" ht="33.75" customHeight="1" thickBot="1" x14ac:dyDescent="0.3">
      <c r="A27" s="4">
        <v>1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6"/>
    </row>
    <row r="28" spans="1:17" ht="33.75" customHeight="1" thickBot="1" x14ac:dyDescent="0.3">
      <c r="A28" s="5">
        <v>2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9"/>
    </row>
    <row r="29" spans="1:17" ht="33.75" customHeight="1" thickBot="1" x14ac:dyDescent="0.3">
      <c r="A29" s="5">
        <v>3</v>
      </c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1:17" ht="33.75" customHeight="1" thickBot="1" x14ac:dyDescent="0.3">
      <c r="A30" s="5">
        <v>4</v>
      </c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9"/>
    </row>
    <row r="31" spans="1:17" ht="33.75" customHeight="1" thickBot="1" x14ac:dyDescent="0.3">
      <c r="A31" s="5">
        <v>5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9"/>
    </row>
    <row r="32" spans="1:17" ht="33.75" customHeight="1" thickBot="1" x14ac:dyDescent="0.3">
      <c r="A32" s="5">
        <v>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9"/>
    </row>
    <row r="33" spans="1:12" ht="33.75" customHeight="1" thickBot="1" x14ac:dyDescent="0.3">
      <c r="A33" s="5">
        <v>7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9"/>
    </row>
    <row r="34" spans="1:12" ht="33.75" customHeight="1" thickBot="1" x14ac:dyDescent="0.3">
      <c r="A34" s="6">
        <v>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1"/>
    </row>
    <row r="36" spans="1:12" ht="24" customHeight="1" x14ac:dyDescent="0.25">
      <c r="B36" s="50" t="s">
        <v>64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2" ht="13" x14ac:dyDescent="0.25">
      <c r="B37" s="29" t="s">
        <v>65</v>
      </c>
      <c r="C37" s="66" t="s">
        <v>66</v>
      </c>
      <c r="D37" s="67"/>
      <c r="E37" s="67"/>
      <c r="F37" s="67"/>
      <c r="G37" s="67"/>
      <c r="H37" s="67"/>
      <c r="I37" s="67"/>
      <c r="J37" s="67"/>
      <c r="K37" s="29" t="s">
        <v>67</v>
      </c>
      <c r="L37" s="29" t="s">
        <v>68</v>
      </c>
    </row>
    <row r="38" spans="1:12" ht="32.15" customHeight="1" x14ac:dyDescent="0.25">
      <c r="B38" s="32" t="s">
        <v>69</v>
      </c>
      <c r="C38" s="87" t="s">
        <v>70</v>
      </c>
      <c r="D38" s="88"/>
      <c r="E38" s="88"/>
      <c r="F38" s="88"/>
      <c r="G38" s="88"/>
      <c r="H38" s="88"/>
      <c r="I38" s="89"/>
      <c r="J38" s="85" t="str">
        <f>IF(AND(COUNTIF($E$27:$E$34,"&lt;&gt;")&gt;=4,COUNTIF($E$27:$E$34,"&lt;&gt;")&lt;=8,COUNTIF($E$27:$E$34,"Rapporteur/Reviewer")=2,COUNTIF($E$27:$E$34,"Dir.These/Thesis Supervisor")&gt;=1,COUNTIF($E$27:$E$34,"Dir.These/Thesis Supervisor")&lt;=2,COUNTIF($E$27:$E$34,"Invité/Invited Member")&lt;=2),"COMPLIANT","NON-COMPLIANT")</f>
        <v>NON-COMPLIANT</v>
      </c>
      <c r="K38" s="86"/>
      <c r="L38" s="30" t="str">
        <f t="shared" ref="L38:L44" si="0">IF(J38="COMPLIANT","●",IF(J38="NON-COMPLIANT","●","●"))</f>
        <v>●</v>
      </c>
    </row>
    <row r="39" spans="1:12" ht="36" customHeight="1" x14ac:dyDescent="0.25">
      <c r="B39" s="32" t="s">
        <v>71</v>
      </c>
      <c r="C39" s="87" t="s">
        <v>72</v>
      </c>
      <c r="D39" s="88"/>
      <c r="E39" s="88"/>
      <c r="F39" s="88"/>
      <c r="G39" s="88"/>
      <c r="H39" s="88"/>
      <c r="I39" s="89"/>
      <c r="J39" s="85" t="str">
        <f>IF(COUNTIF($E$27:$E$34,"Rapporteur/Reviewer")&lt;&gt;2,"exactly 2 reviewers required",IF(COUNTIFS($E$27:$E$34,"Rapporteur/Reviewer",$K$27:$K$34,"&lt;&gt;Non/No")+COUNTIFS($E$27:$E$34,"Rapporteur/Reviewer",$I$27:$I$34,"&lt;&gt;Non/No")+COUNTIFS($E$27:$E$34,"Rapporteur/Reviewer",$H$27:$H$34,"&lt;&gt;Oui/Yes")&gt;0,"NON-COMPLIANT","COMPLIANT"))</f>
        <v>exactly 2 reviewers required</v>
      </c>
      <c r="K39" s="86"/>
      <c r="L39" s="30" t="str">
        <f t="shared" si="0"/>
        <v>●</v>
      </c>
    </row>
    <row r="40" spans="1:12" ht="32.15" customHeight="1" x14ac:dyDescent="0.25">
      <c r="B40" s="32">
        <v>3</v>
      </c>
      <c r="C40" s="87" t="s">
        <v>73</v>
      </c>
      <c r="D40" s="88"/>
      <c r="E40" s="88"/>
      <c r="F40" s="88"/>
      <c r="G40" s="88"/>
      <c r="H40" s="88"/>
      <c r="I40" s="89"/>
      <c r="J40" s="85" t="str">
        <f>IF(COUNTIFS(E27:E34,"&lt;&gt;Invité/Invited Member",I27:I34,"Oui/Yes")&lt;=COUNTIFS(E27:E34,"&lt;&gt;Invité/Invited Member",I27:I34,"Non/No"),"COMPLIANT","NON-COMPLIANT")</f>
        <v>COMPLIANT</v>
      </c>
      <c r="K40" s="86"/>
      <c r="L40" s="30" t="str">
        <f t="shared" si="0"/>
        <v>●</v>
      </c>
    </row>
    <row r="41" spans="1:12" ht="32.15" customHeight="1" x14ac:dyDescent="0.25">
      <c r="B41" s="32" t="s">
        <v>74</v>
      </c>
      <c r="C41" s="87" t="s">
        <v>75</v>
      </c>
      <c r="D41" s="88"/>
      <c r="E41" s="88"/>
      <c r="F41" s="88"/>
      <c r="G41" s="88"/>
      <c r="H41" s="88"/>
      <c r="I41" s="89"/>
      <c r="J41" s="85" t="str">
        <f>IF((COUNTIFS($E$27:$E$34,"Rapporteur/Reviewer",$F$27:$F$34,"A: Pr/DR")+COUNTIFS($E$27:$E$34,"Examinateur/Examiner",$F$27:$F$34,"A: Pr/DR")+COUNTIFS($E$27:$E$34,"Dir.These/Thesis Supervisor",$F$27:$F$34,"A: Pr/DR"))&gt;=(COUNTIF($E$27:$E$34,"Rapporteur/Reviewer")+COUNTIF($E$27:$E$34,"Examinateur/Examiner")+COUNTIF($E$27:$E$34,"Dir.These/Thesis Supervisor"))/2,"COMPLIANT","NON-COMPLIANT")</f>
        <v>COMPLIANT</v>
      </c>
      <c r="K41" s="86"/>
      <c r="L41" s="30" t="str">
        <f t="shared" si="0"/>
        <v>●</v>
      </c>
    </row>
    <row r="42" spans="1:12" ht="32.15" customHeight="1" x14ac:dyDescent="0.25">
      <c r="B42" s="32" t="s">
        <v>76</v>
      </c>
      <c r="C42" s="87" t="s">
        <v>77</v>
      </c>
      <c r="D42" s="88"/>
      <c r="E42" s="88"/>
      <c r="F42" s="88"/>
      <c r="G42" s="88"/>
      <c r="H42" s="88"/>
      <c r="I42" s="89"/>
      <c r="J42" s="85" t="str">
        <f>IF(ABS(COUNTIFS($E$27:$E$34,"&lt;&gt;Invité/Invited Member",$E$27:$E$34,"&lt;&gt;",$G$27:$G$34,"M. (Mr.)")-COUNTIFS($E$27:$E$34,"&lt;&gt;Invité/Invited Member",$E$27:$E$34,"&lt;&gt;",$G$27:$G$34,"Mme. (Ms.)"))&lt;=1,"COMPLIANT","NON-COMPLIANT")</f>
        <v>COMPLIANT</v>
      </c>
      <c r="K42" s="86"/>
      <c r="L42" s="30" t="str">
        <f t="shared" si="0"/>
        <v>●</v>
      </c>
    </row>
    <row r="43" spans="1:12" ht="32.15" customHeight="1" x14ac:dyDescent="0.25">
      <c r="B43" s="32" t="s">
        <v>78</v>
      </c>
      <c r="C43" s="87" t="s">
        <v>79</v>
      </c>
      <c r="D43" s="88"/>
      <c r="E43" s="88"/>
      <c r="F43" s="88"/>
      <c r="G43" s="88"/>
      <c r="H43" s="88"/>
      <c r="I43" s="89"/>
      <c r="J43" s="85" t="str">
        <f>IF(COUNTIFS(E27:E34,"Examinateur/Examiner",K27:K34,"Oui/Yes",I27:I34,"Non/No")&gt;=1,"COMPLIANT","NON-COMPLIANT")</f>
        <v>NON-COMPLIANT</v>
      </c>
      <c r="K43" s="86"/>
      <c r="L43" s="30" t="str">
        <f t="shared" si="0"/>
        <v>●</v>
      </c>
    </row>
    <row r="44" spans="1:12" ht="32.15" customHeight="1" x14ac:dyDescent="0.25">
      <c r="B44" s="32" t="s">
        <v>80</v>
      </c>
      <c r="C44" s="87" t="s">
        <v>81</v>
      </c>
      <c r="D44" s="88"/>
      <c r="E44" s="88"/>
      <c r="F44" s="88"/>
      <c r="G44" s="88"/>
      <c r="H44" s="88"/>
      <c r="I44" s="89"/>
      <c r="J44" s="85" t="str">
        <f>IF(COUNTIFS($E$27:$E$34,"Examinateur/Examiner",$J$27:$J$34,"Oui/Yes")&lt;=1,"COMPLIANT","NON-COMPLIANT")</f>
        <v>COMPLIANT</v>
      </c>
      <c r="K44" s="86"/>
      <c r="L44" s="30" t="str">
        <f t="shared" si="0"/>
        <v>●</v>
      </c>
    </row>
    <row r="45" spans="1:12" ht="32.15" customHeight="1" x14ac:dyDescent="0.25">
      <c r="B45" s="32" t="s">
        <v>82</v>
      </c>
      <c r="C45" s="87" t="s">
        <v>83</v>
      </c>
      <c r="D45" s="88"/>
      <c r="E45" s="88"/>
      <c r="F45" s="88"/>
      <c r="G45" s="88"/>
      <c r="H45" s="88"/>
      <c r="I45" s="89"/>
      <c r="J45" s="85" t="str">
        <f>IF(COUNTIFS($J$27:$J$34,"Oui/Yes",$I$27:$I$34,"Non/No"),"NON-COMPLIANT","COMPLIANT")</f>
        <v>COMPLIANT</v>
      </c>
      <c r="K45" s="86"/>
      <c r="L45" s="30" t="str">
        <f>IF(J46="COMPLIANT","●",IF(J46="NON-COMPLIANT","●","●"))</f>
        <v>●</v>
      </c>
    </row>
    <row r="46" spans="1:12" ht="26.25" customHeight="1" x14ac:dyDescent="0.25">
      <c r="B46" s="33" t="s">
        <v>84</v>
      </c>
      <c r="C46" s="87" t="s">
        <v>85</v>
      </c>
      <c r="D46" s="88"/>
      <c r="E46" s="88"/>
      <c r="F46" s="88"/>
      <c r="G46" s="88"/>
      <c r="H46" s="88"/>
      <c r="I46" s="89"/>
      <c r="J46" s="85" t="str">
        <f>IF(AND(
   IF(COUNTIF(B27:L27, "&lt;&gt;") &gt; 0, COUNTIF(B27:L27, "&lt;&gt;") = 11, TRUE),
   IF(COUNTIF(B28:L28, "&lt;&gt;") &gt; 0, COUNTIF(B28:L28, "&lt;&gt;") = 11,TRUE),
   IF(COUNTIF(B29:L29, "&lt;&gt;") &gt; 0, COUNTIF(B29:L29, "&lt;&gt;") = 11, TRUE),
   IF(COUNTIF(B30:L30, "&lt;&gt;") &gt; 0, COUNTIF(B30:L30, "&lt;&gt;") = 11, TRUE),
   IF(COUNTIF(B31:L31, "&lt;&gt;") &gt; 0, COUNTIF(B31:L31, "&lt;&gt;") = 11, TRUE),
   IF(COUNTIF(B32:L32, "&lt;&gt;") &gt; 0, COUNTIF(B32:L32, "&lt;&gt;") = 11, TRUE),
   IF(COUNTIF(B33:L33, "&lt;&gt;") &gt; 0, COUNTIF(B33:L33, "&lt;&gt;") = 11, TRUE),
   IF(COUNTIF(B34:L34, "&lt;&gt;") &gt; 0, COUNTIF(B34:L34, "&lt;&gt;") = 11, TRUE)
),"COMPLIANT","NON-COMPLIANT")</f>
        <v>COMPLIANT</v>
      </c>
      <c r="K46" s="86"/>
      <c r="L46" s="30" t="str">
        <f>IF(J46="COMPLIANT","●",IF(J46="NON-COMPLIANT","●","●"))</f>
        <v>●</v>
      </c>
    </row>
    <row r="47" spans="1:12" ht="12.75" customHeight="1" x14ac:dyDescent="0.3">
      <c r="B47" s="83" t="s">
        <v>86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</row>
    <row r="48" spans="1:12" ht="15" customHeight="1" x14ac:dyDescent="0.3">
      <c r="B48" s="83" t="s">
        <v>87</v>
      </c>
      <c r="C48" s="84"/>
      <c r="D48" s="84"/>
      <c r="E48" s="84"/>
      <c r="F48" s="84"/>
      <c r="G48" s="84"/>
      <c r="H48" s="84"/>
      <c r="I48" s="84"/>
      <c r="J48" s="84"/>
      <c r="K48" s="84"/>
      <c r="L48" s="84"/>
    </row>
  </sheetData>
  <sheetProtection algorithmName="SHA-512" hashValue="8Xe2tWSq8HGxBdTAhqZbiv3txh8mkT9Jr5lFXQJEmpzAmR8NSbEG6P3CGUXyfFvtQC9CgnUpH7Uc5+ufkSfOvw==" saltValue="HPAeyucz8Doa5ojs5Va/Xw==" spinCount="100000" sheet="1" selectLockedCells="1"/>
  <mergeCells count="57">
    <mergeCell ref="B47:L47"/>
    <mergeCell ref="B23:L23"/>
    <mergeCell ref="D4:E4"/>
    <mergeCell ref="D5:E5"/>
    <mergeCell ref="F4:G4"/>
    <mergeCell ref="F5:G5"/>
    <mergeCell ref="H4:K4"/>
    <mergeCell ref="H5:K5"/>
    <mergeCell ref="J43:K43"/>
    <mergeCell ref="J44:K44"/>
    <mergeCell ref="J45:K45"/>
    <mergeCell ref="B48:L48"/>
    <mergeCell ref="J46:K46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J38:K38"/>
    <mergeCell ref="J39:K39"/>
    <mergeCell ref="J40:K40"/>
    <mergeCell ref="J41:K41"/>
    <mergeCell ref="J42:K42"/>
    <mergeCell ref="N16:Q16"/>
    <mergeCell ref="B21:G21"/>
    <mergeCell ref="C37:J37"/>
    <mergeCell ref="B13:L13"/>
    <mergeCell ref="B16:G16"/>
    <mergeCell ref="B17:G17"/>
    <mergeCell ref="H14:L14"/>
    <mergeCell ref="H15:L15"/>
    <mergeCell ref="H17:L17"/>
    <mergeCell ref="H16:L16"/>
    <mergeCell ref="H18:L18"/>
    <mergeCell ref="H19:L19"/>
    <mergeCell ref="H20:L20"/>
    <mergeCell ref="H21:L21"/>
    <mergeCell ref="B14:G14"/>
    <mergeCell ref="B20:G20"/>
    <mergeCell ref="A1:L1"/>
    <mergeCell ref="B10:L10"/>
    <mergeCell ref="B15:G15"/>
    <mergeCell ref="B19:G19"/>
    <mergeCell ref="B36:L36"/>
    <mergeCell ref="B18:G18"/>
    <mergeCell ref="B3:E3"/>
    <mergeCell ref="B4:C4"/>
    <mergeCell ref="B5:C5"/>
    <mergeCell ref="B22:L22"/>
    <mergeCell ref="B11:L11"/>
    <mergeCell ref="F6:G6"/>
    <mergeCell ref="H6:K6"/>
    <mergeCell ref="F3:K3"/>
  </mergeCells>
  <conditionalFormatting sqref="H27:K34">
    <cfRule type="expression" dxfId="10" priority="4">
      <formula>H27="Non/No"</formula>
    </cfRule>
    <cfRule type="expression" dxfId="9" priority="5">
      <formula>H27="Oui/Yes"</formula>
    </cfRule>
  </conditionalFormatting>
  <conditionalFormatting sqref="J38:J46 L46">
    <cfRule type="expression" dxfId="8" priority="54">
      <formula>$J38="COMPLIANT"</formula>
    </cfRule>
    <cfRule type="expression" dxfId="7" priority="55">
      <formula>$J38="NON-COMPLIANT"</formula>
    </cfRule>
    <cfRule type="expression" dxfId="6" priority="56">
      <formula>$J38="TO BE CHECKED"</formula>
    </cfRule>
  </conditionalFormatting>
  <conditionalFormatting sqref="L38:L44">
    <cfRule type="expression" dxfId="5" priority="1">
      <formula>$J38="COMPLIANT"</formula>
    </cfRule>
    <cfRule type="expression" dxfId="4" priority="2">
      <formula>$J38="NON-COMPLIANT"</formula>
    </cfRule>
    <cfRule type="expression" dxfId="3" priority="3">
      <formula>$J38="TO BE CHECKED"</formula>
    </cfRule>
  </conditionalFormatting>
  <conditionalFormatting sqref="L45">
    <cfRule type="expression" dxfId="2" priority="63">
      <formula>$J46="COMPLIANT"</formula>
    </cfRule>
    <cfRule type="expression" dxfId="1" priority="64">
      <formula>$J46="NON-COMPLIANT"</formula>
    </cfRule>
    <cfRule type="expression" dxfId="0" priority="65">
      <formula>$J46="TO BE CHECKED"</formula>
    </cfRule>
  </conditionalFormatting>
  <dataValidations count="5">
    <dataValidation type="list" allowBlank="1" showInputMessage="1" showErrorMessage="1" sqref="E27:E34" xr:uid="{00000000-0002-0000-0000-000000000000}">
      <formula1>$N$17:$N$20</formula1>
    </dataValidation>
    <dataValidation type="list" allowBlank="1" showInputMessage="1" showErrorMessage="1" sqref="I27:K34" xr:uid="{00000000-0002-0000-0000-000001000000}">
      <formula1>$Q$17:$Q$18</formula1>
    </dataValidation>
    <dataValidation type="list" allowBlank="1" showInputMessage="1" showErrorMessage="1" sqref="F27:F34" xr:uid="{00000000-0002-0000-0000-000002000000}">
      <formula1>$O$17:$O$18</formula1>
    </dataValidation>
    <dataValidation type="list" allowBlank="1" showInputMessage="1" showErrorMessage="1" sqref="G27:G33" xr:uid="{00000000-0002-0000-0000-000003000000}">
      <formula1>$P$17:$P$18</formula1>
    </dataValidation>
    <dataValidation type="list" allowBlank="1" showInputMessage="1" showErrorMessage="1" sqref="H27:H34" xr:uid="{A7D91151-4A73-4449-943E-93C539B4B2BD}">
      <formula1>$Q$17:$Q$19</formula1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 &amp;A</oddHeader>
    <oddFooter>&amp;C&amp;"Times New Roman,Regular"&amp;12 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c0b2ef-4714-4883-ac9a-b663cedf5516">
      <Terms xmlns="http://schemas.microsoft.com/office/infopath/2007/PartnerControls"/>
    </lcf76f155ced4ddcb4097134ff3c332f>
    <TaxCatchAll xmlns="c25d6c72-7a21-491b-a862-02ca2b07d6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513F60C19F984496A112601CF1BB02" ma:contentTypeVersion="13" ma:contentTypeDescription="Crée un document." ma:contentTypeScope="" ma:versionID="21e580b9e99ee639cff6eecd4a958529">
  <xsd:schema xmlns:xsd="http://www.w3.org/2001/XMLSchema" xmlns:xs="http://www.w3.org/2001/XMLSchema" xmlns:p="http://schemas.microsoft.com/office/2006/metadata/properties" xmlns:ns2="d9c0b2ef-4714-4883-ac9a-b663cedf5516" xmlns:ns3="c25d6c72-7a21-491b-a862-02ca2b07d677" targetNamespace="http://schemas.microsoft.com/office/2006/metadata/properties" ma:root="true" ma:fieldsID="54fcd27b05c8f5fec1ce8db5d3eb75ed" ns2:_="" ns3:_="">
    <xsd:import namespace="d9c0b2ef-4714-4883-ac9a-b663cedf5516"/>
    <xsd:import namespace="c25d6c72-7a21-491b-a862-02ca2b07d6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0b2ef-4714-4883-ac9a-b663cedf5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2825629-3c2e-4de7-855a-262a1979c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d6c72-7a21-491b-a862-02ca2b07d6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57e4d2-02fb-4a94-8479-ae35fcaf7633}" ma:internalName="TaxCatchAll" ma:showField="CatchAllData" ma:web="c25d6c72-7a21-491b-a862-02ca2b07d6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694CAC-6500-4CA5-8CBE-937DD5E71824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d9c0b2ef-4714-4883-ac9a-b663cedf5516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25d6c72-7a21-491b-a862-02ca2b07d67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6109217-EAAE-41B6-8502-A0D1D65D2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8E5DDF-2C94-40A6-BE8F-6379066237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0b2ef-4714-4883-ac9a-b663cedf5516"/>
    <ds:schemaRef ds:uri="c25d6c72-7a21-491b-a862-02ca2b07d6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Sheet1</vt:lpstr>
      <vt:lpstr>Sheet1!Zone_d_impression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paulp</dc:creator>
  <cp:keywords/>
  <dc:description/>
  <cp:lastModifiedBy>SAGNO Leontine</cp:lastModifiedBy>
  <cp:revision>2</cp:revision>
  <cp:lastPrinted>2026-09-18T10:46:34Z</cp:lastPrinted>
  <dcterms:created xsi:type="dcterms:W3CDTF">2026-07-16T10:33:15Z</dcterms:created>
  <dcterms:modified xsi:type="dcterms:W3CDTF">2026-09-18T10:47:35Z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0x010100A3513F60C19F984496A112601CF1BB02</vt:lpwstr>
  </property>
  <property fmtid="{D5CDD505-2E9C-101B-9397-08002B2CF9AE}" pid="3" name="MediaServiceImageTags">
    <vt:lpwstr/>
  </property>
</Properties>
</file>